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103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  <c r="L196" i="1" s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<sst xmlns="http://schemas.openxmlformats.org/spreadsheetml/2006/main" count="261" uniqueCount="92">
  <si>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</si>
  <si>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</si>
  <si>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</si>
  <si>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</si>
  <si>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</si>
  <si>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</si>
  <si>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</si>
  <si>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</si>
  <si>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</si>
  <si>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</si>
  <si>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</si>
  <si>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</si>
  <si>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</si>
  <si>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</si>
  <si>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</si>
  <si>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</si>
  <si>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</si>
  <si>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</si>
  <si>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</si>
  <si>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</si>
  <si>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</si>
  <si>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</si>
  <si>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</si>
  <si>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</si>
  <si>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</si>
  <si>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</si>
  <si>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54-6г-2020</t>
  </si>
  <si>
    <t>54-25м-2020</t>
  </si>
  <si>
    <t>гор.напиток</t>
  </si>
  <si>
    <t>хлеб</t>
  </si>
  <si>
    <t>Хлеб ржано-пшеничный</t>
  </si>
  <si>
    <t>пром.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</si>
  <si>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</si>
  <si>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</si>
  <si>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</si>
  <si>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</si>
  <si>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</si>
  <si>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</si>
  <si>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</si>
  <si>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</si>
  <si>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</si>
  <si>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</si>
  <si>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</si>
  <si>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</si>
  <si>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54-9м-2020</t>
  </si>
  <si>
    <t>Чай с сахаром</t>
  </si>
  <si>
    <t>54-1хн-2020</t>
  </si>
  <si>
    <t>Макароны отварные</t>
  </si>
  <si>
    <t>54-1г-2020</t>
  </si>
  <si>
    <t>Котлета домашняя</t>
  </si>
  <si>
    <t>54-2гн-2020</t>
  </si>
  <si>
    <t>54-11з-2020</t>
  </si>
  <si>
    <t>54-4г-2020</t>
  </si>
  <si>
    <t>54-3з-2020</t>
  </si>
  <si>
    <t>54-12м-2020</t>
  </si>
  <si>
    <t>54-20з-2020</t>
  </si>
  <si>
    <t>54-3м-2020</t>
  </si>
  <si>
    <t>54-11г-2020</t>
  </si>
  <si>
    <t>54-5м-2020</t>
  </si>
  <si>
    <t>54-3гн-2020</t>
  </si>
  <si>
    <t>Винегрет с растительным маслом</t>
  </si>
  <si>
    <t>54-16з-2020</t>
  </si>
  <si>
    <t>Среднее значение за период:</t>
  </si>
  <si>
    <t>Кель Н С</t>
  </si>
  <si>
    <t>МБОУ "Холмовская СШ"</t>
  </si>
  <si>
    <t>сок</t>
  </si>
  <si>
    <t>пельмени</t>
  </si>
  <si>
    <t>гречка отварная с маслом</t>
  </si>
  <si>
    <t>сосиска</t>
  </si>
  <si>
    <t>яблоко</t>
  </si>
  <si>
    <t>сырники со сгущенкой</t>
  </si>
  <si>
    <t>Хлеб ржано-пшеничный с сыром</t>
  </si>
  <si>
    <t>картофельное пюре</t>
  </si>
  <si>
    <t>кофейный напиток</t>
  </si>
  <si>
    <t>какао с молоком</t>
  </si>
  <si>
    <t>картофель туш.</t>
  </si>
  <si>
    <t>кисель</t>
  </si>
  <si>
    <t>бутерброд с джемом</t>
  </si>
  <si>
    <t>салат из капусты</t>
  </si>
  <si>
    <t>гуляш из отварной говядины</t>
  </si>
  <si>
    <t>салат зеленый с огурцом</t>
  </si>
  <si>
    <t>салат витаминный</t>
  </si>
  <si>
    <t>6,3,</t>
  </si>
  <si>
    <t>каша рисовая</t>
  </si>
  <si>
    <t>горошек консервированный</t>
  </si>
  <si>
    <t>рагу овощное</t>
  </si>
  <si>
    <t>банан</t>
  </si>
  <si>
    <t>котлета куриная</t>
  </si>
  <si>
    <t>рыба</t>
  </si>
  <si>
    <t>блинчики</t>
  </si>
  <si>
    <t>бутерброд с колбасой</t>
  </si>
  <si>
    <t>каша гречневая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</si>
</sst>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7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" fontId="0" fillId="5" borderId="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8" activePane="bottomRight" state="frozen"/>
      <selection pane="topRight"/>
      <selection pane="bottomLeft"/>
      <selection pane="bottomRight" activeCell="I170" sqref="I17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64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63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4">
        <v>2025</v>
      </c>
      <c r="K3" s="45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6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91</v>
      </c>
      <c r="F6" s="18">
        <v>160</v>
      </c>
      <c r="G6" s="18">
        <v>8.1999999999999993</v>
      </c>
      <c r="H6" s="18">
        <v>6.9</v>
      </c>
      <c r="I6" s="18">
        <v>35.9</v>
      </c>
      <c r="J6" s="18">
        <v>238.9</v>
      </c>
      <c r="K6" s="47" t="s">
        <v>26</v>
      </c>
      <c r="L6" s="18">
        <v>40.840000000000003</v>
      </c>
    </row>
    <row r="7" spans="1:12" ht="15">
      <c r="A7" s="19"/>
      <c r="B7" s="20"/>
      <c r="C7" s="21"/>
      <c r="D7" s="22"/>
      <c r="E7" s="43"/>
      <c r="F7" s="24"/>
      <c r="G7" s="24"/>
      <c r="H7" s="24"/>
      <c r="I7" s="24"/>
      <c r="J7" s="24"/>
      <c r="K7" s="48"/>
      <c r="L7" s="24"/>
    </row>
    <row r="8" spans="1:12" ht="25.5">
      <c r="A8" s="19"/>
      <c r="B8" s="20"/>
      <c r="C8" s="21"/>
      <c r="D8" s="25" t="s">
        <v>28</v>
      </c>
      <c r="E8" s="23" t="s">
        <v>74</v>
      </c>
      <c r="F8" s="24">
        <v>200</v>
      </c>
      <c r="G8" s="24">
        <v>0</v>
      </c>
      <c r="H8" s="24">
        <v>0</v>
      </c>
      <c r="I8" s="24">
        <v>23</v>
      </c>
      <c r="J8" s="24">
        <v>93</v>
      </c>
      <c r="K8" s="48" t="s">
        <v>27</v>
      </c>
      <c r="L8" s="24">
        <v>6.3</v>
      </c>
    </row>
    <row r="9" spans="1:12" ht="15">
      <c r="A9" s="19"/>
      <c r="B9" s="20"/>
      <c r="C9" s="21"/>
      <c r="D9" s="25" t="s">
        <v>29</v>
      </c>
      <c r="E9" s="23" t="s">
        <v>77</v>
      </c>
      <c r="F9" s="24">
        <v>100</v>
      </c>
      <c r="G9" s="24">
        <v>3.6</v>
      </c>
      <c r="H9" s="24">
        <v>2</v>
      </c>
      <c r="I9" s="24">
        <v>22</v>
      </c>
      <c r="J9" s="24">
        <v>108</v>
      </c>
      <c r="K9" s="48"/>
      <c r="L9" s="24">
        <v>10.199999999999999</v>
      </c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130</v>
      </c>
      <c r="G10" s="24">
        <v>1</v>
      </c>
      <c r="H10" s="24">
        <v>8</v>
      </c>
      <c r="I10" s="24">
        <v>7</v>
      </c>
      <c r="J10" s="24">
        <v>51</v>
      </c>
      <c r="K10" s="48"/>
      <c r="L10" s="24">
        <v>21.97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8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8"/>
      <c r="L12" s="24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590</v>
      </c>
      <c r="G13" s="31">
        <f t="shared" ref="G13:J13" si="0">SUM(G6:G12)</f>
        <v>12.799999999999999</v>
      </c>
      <c r="H13" s="31">
        <f t="shared" si="0"/>
        <v>16.899999999999999</v>
      </c>
      <c r="I13" s="31">
        <f t="shared" si="0"/>
        <v>87.9</v>
      </c>
      <c r="J13" s="31">
        <f t="shared" si="0"/>
        <v>490.9</v>
      </c>
      <c r="K13" s="49"/>
      <c r="L13" s="31">
        <f t="shared" ref="L13" si="1">SUM(L6:L12)</f>
        <v>79.31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8"/>
      <c r="L14" s="24"/>
    </row>
    <row r="15" spans="1:12" ht="15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8"/>
      <c r="L15" s="24"/>
    </row>
    <row r="16" spans="1:12" ht="15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8"/>
      <c r="L16" s="24"/>
    </row>
    <row r="17" spans="1:12" ht="15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8"/>
      <c r="L17" s="24"/>
    </row>
    <row r="18" spans="1:12" ht="15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8"/>
      <c r="L18" s="24"/>
    </row>
    <row r="19" spans="1:12" ht="15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8"/>
      <c r="L19" s="24"/>
    </row>
    <row r="20" spans="1:12" ht="15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8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8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8"/>
      <c r="L22" s="24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9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8" t="s">
        <v>43</v>
      </c>
      <c r="D24" s="59"/>
      <c r="E24" s="37"/>
      <c r="F24" s="38">
        <f>F13+F23</f>
        <v>590</v>
      </c>
      <c r="G24" s="38">
        <f t="shared" ref="G24:J24" si="4">G13+G23</f>
        <v>12.799999999999999</v>
      </c>
      <c r="H24" s="38">
        <f t="shared" si="4"/>
        <v>16.899999999999999</v>
      </c>
      <c r="I24" s="38">
        <f t="shared" si="4"/>
        <v>87.9</v>
      </c>
      <c r="J24" s="38">
        <f t="shared" si="4"/>
        <v>490.9</v>
      </c>
      <c r="K24" s="38"/>
      <c r="L24" s="38">
        <f t="shared" ref="L24" si="5">L13+L23</f>
        <v>79.31</v>
      </c>
    </row>
    <row r="25" spans="1:12" ht="25.5">
      <c r="A25" s="39">
        <v>1</v>
      </c>
      <c r="B25" s="20">
        <v>2</v>
      </c>
      <c r="C25" s="15" t="s">
        <v>24</v>
      </c>
      <c r="D25" s="16" t="s">
        <v>25</v>
      </c>
      <c r="E25" s="17" t="s">
        <v>75</v>
      </c>
      <c r="F25" s="54">
        <v>180</v>
      </c>
      <c r="G25" s="18">
        <v>8.6</v>
      </c>
      <c r="H25" s="18">
        <v>7.2</v>
      </c>
      <c r="I25" s="18">
        <v>36.200000000000003</v>
      </c>
      <c r="J25" s="18">
        <v>240</v>
      </c>
      <c r="K25" s="47" t="s">
        <v>44</v>
      </c>
      <c r="L25" s="18">
        <v>20.49</v>
      </c>
    </row>
    <row r="26" spans="1:12" ht="15">
      <c r="A26" s="39"/>
      <c r="B26" s="20"/>
      <c r="C26" s="21"/>
      <c r="D26" s="22"/>
      <c r="E26" s="23" t="s">
        <v>79</v>
      </c>
      <c r="F26" s="24">
        <v>100</v>
      </c>
      <c r="G26" s="24">
        <v>22.6</v>
      </c>
      <c r="H26" s="24">
        <v>23.4</v>
      </c>
      <c r="I26" s="24">
        <v>7.2</v>
      </c>
      <c r="J26" s="24">
        <v>164</v>
      </c>
      <c r="K26" s="48"/>
      <c r="L26" s="24">
        <v>27.32</v>
      </c>
    </row>
    <row r="27" spans="1:12" ht="25.5">
      <c r="A27" s="39"/>
      <c r="B27" s="20"/>
      <c r="C27" s="21"/>
      <c r="D27" s="25" t="s">
        <v>28</v>
      </c>
      <c r="E27" s="23" t="s">
        <v>76</v>
      </c>
      <c r="F27" s="24">
        <v>200</v>
      </c>
      <c r="G27" s="24">
        <v>0</v>
      </c>
      <c r="H27" s="24">
        <v>0</v>
      </c>
      <c r="I27" s="24">
        <v>23.3</v>
      </c>
      <c r="J27" s="24">
        <v>92.9</v>
      </c>
      <c r="K27" s="48" t="s">
        <v>46</v>
      </c>
      <c r="L27" s="24">
        <v>6.3</v>
      </c>
    </row>
    <row r="28" spans="1:12" ht="15">
      <c r="A28" s="39"/>
      <c r="B28" s="20"/>
      <c r="C28" s="21"/>
      <c r="D28" s="25" t="s">
        <v>29</v>
      </c>
      <c r="E28" s="23" t="s">
        <v>77</v>
      </c>
      <c r="F28" s="24">
        <v>100</v>
      </c>
      <c r="G28" s="24">
        <v>3.6</v>
      </c>
      <c r="H28" s="24">
        <v>2</v>
      </c>
      <c r="I28" s="24">
        <v>22</v>
      </c>
      <c r="J28" s="24">
        <v>108</v>
      </c>
      <c r="K28" s="48"/>
      <c r="L28" s="24">
        <v>10.199999999999999</v>
      </c>
    </row>
    <row r="29" spans="1:12" ht="15">
      <c r="A29" s="39"/>
      <c r="B29" s="20"/>
      <c r="C29" s="21"/>
      <c r="D29" s="25" t="s">
        <v>32</v>
      </c>
      <c r="E29" s="23" t="s">
        <v>80</v>
      </c>
      <c r="F29" s="24">
        <v>100</v>
      </c>
      <c r="G29" s="24">
        <v>2.2000000000000002</v>
      </c>
      <c r="H29" s="24">
        <v>0.3</v>
      </c>
      <c r="I29" s="24">
        <v>2.6</v>
      </c>
      <c r="J29" s="24">
        <v>14.9</v>
      </c>
      <c r="K29" s="48"/>
      <c r="L29" s="24">
        <v>15</v>
      </c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8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8"/>
      <c r="L31" s="24"/>
    </row>
    <row r="32" spans="1:12" ht="15">
      <c r="A32" s="40"/>
      <c r="B32" s="27"/>
      <c r="C32" s="28"/>
      <c r="D32" s="29" t="s">
        <v>34</v>
      </c>
      <c r="E32" s="30"/>
      <c r="F32" s="31">
        <f>SUM(F25:F31)</f>
        <v>680</v>
      </c>
      <c r="G32" s="31">
        <f t="shared" ref="G32" si="6">SUM(G25:G31)</f>
        <v>37.000000000000007</v>
      </c>
      <c r="H32" s="31">
        <f t="shared" ref="H32" si="7">SUM(H25:H31)</f>
        <v>32.899999999999991</v>
      </c>
      <c r="I32" s="31">
        <f t="shared" ref="I32" si="8">SUM(I25:I31)</f>
        <v>91.3</v>
      </c>
      <c r="J32" s="31">
        <f t="shared" ref="J32:L32" si="9">SUM(J25:J31)</f>
        <v>619.79999999999995</v>
      </c>
      <c r="K32" s="49"/>
      <c r="L32" s="31">
        <f t="shared" si="9"/>
        <v>79.31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8"/>
      <c r="L33" s="24"/>
    </row>
    <row r="34" spans="1:12" ht="15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8"/>
      <c r="L34" s="24"/>
    </row>
    <row r="35" spans="1:12" ht="15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8"/>
      <c r="L35" s="24"/>
    </row>
    <row r="36" spans="1:12" ht="15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8"/>
      <c r="L36" s="24"/>
    </row>
    <row r="37" spans="1:12" ht="15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8"/>
      <c r="L37" s="24"/>
    </row>
    <row r="38" spans="1:12" ht="15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8"/>
      <c r="L38" s="24"/>
    </row>
    <row r="39" spans="1:12" ht="15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8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8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8"/>
      <c r="L41" s="24"/>
    </row>
    <row r="42" spans="1:12" ht="15">
      <c r="A42" s="40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9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8" t="s">
        <v>43</v>
      </c>
      <c r="D43" s="59"/>
      <c r="E43" s="37"/>
      <c r="F43" s="38">
        <f>F32+F42</f>
        <v>680</v>
      </c>
      <c r="G43" s="38">
        <f t="shared" ref="G43" si="14">G32+G42</f>
        <v>37.000000000000007</v>
      </c>
      <c r="H43" s="38">
        <f t="shared" ref="H43" si="15">H32+H42</f>
        <v>32.899999999999991</v>
      </c>
      <c r="I43" s="38">
        <f t="shared" ref="I43" si="16">I32+I42</f>
        <v>91.3</v>
      </c>
      <c r="J43" s="38">
        <f t="shared" ref="J43:L43" si="17">J32+J42</f>
        <v>619.79999999999995</v>
      </c>
      <c r="K43" s="38"/>
      <c r="L43" s="38">
        <f t="shared" si="17"/>
        <v>79.31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47</v>
      </c>
      <c r="F44" s="18">
        <v>155</v>
      </c>
      <c r="G44" s="18">
        <v>5.3</v>
      </c>
      <c r="H44" s="18">
        <v>5.5</v>
      </c>
      <c r="I44" s="18">
        <v>32.700000000000003</v>
      </c>
      <c r="J44" s="18">
        <v>202</v>
      </c>
      <c r="K44" s="47" t="s">
        <v>48</v>
      </c>
      <c r="L44" s="18">
        <v>21.26</v>
      </c>
    </row>
    <row r="45" spans="1:12" ht="15">
      <c r="A45" s="19"/>
      <c r="B45" s="20"/>
      <c r="C45" s="21"/>
      <c r="D45" s="22"/>
      <c r="E45" s="23" t="s">
        <v>49</v>
      </c>
      <c r="F45" s="24">
        <v>80</v>
      </c>
      <c r="G45" s="24">
        <v>17</v>
      </c>
      <c r="H45" s="24">
        <v>7</v>
      </c>
      <c r="I45" s="24">
        <v>6</v>
      </c>
      <c r="J45" s="24">
        <v>158</v>
      </c>
      <c r="K45" s="48">
        <v>260.2011</v>
      </c>
      <c r="L45" s="24">
        <v>27.3</v>
      </c>
    </row>
    <row r="46" spans="1:12" ht="25.5">
      <c r="A46" s="19"/>
      <c r="B46" s="20"/>
      <c r="C46" s="21"/>
      <c r="D46" s="25" t="s">
        <v>28</v>
      </c>
      <c r="E46" s="42" t="s">
        <v>73</v>
      </c>
      <c r="F46" s="24">
        <v>200</v>
      </c>
      <c r="G46" s="24">
        <v>0</v>
      </c>
      <c r="H46" s="24">
        <v>0</v>
      </c>
      <c r="I46" s="24">
        <v>13</v>
      </c>
      <c r="J46" s="24">
        <v>93</v>
      </c>
      <c r="K46" s="48" t="s">
        <v>46</v>
      </c>
      <c r="L46" s="24">
        <v>6.3</v>
      </c>
    </row>
    <row r="47" spans="1:12" ht="15">
      <c r="A47" s="19"/>
      <c r="B47" s="20"/>
      <c r="C47" s="21"/>
      <c r="D47" s="25" t="s">
        <v>29</v>
      </c>
      <c r="E47" s="23" t="s">
        <v>77</v>
      </c>
      <c r="F47" s="24">
        <v>100</v>
      </c>
      <c r="G47" s="24">
        <v>3.6</v>
      </c>
      <c r="H47" s="24">
        <v>2</v>
      </c>
      <c r="I47" s="24">
        <v>22</v>
      </c>
      <c r="J47" s="24">
        <v>108</v>
      </c>
      <c r="K47" s="48"/>
      <c r="L47" s="24">
        <v>10.199999999999999</v>
      </c>
    </row>
    <row r="48" spans="1:12" ht="15">
      <c r="A48" s="19"/>
      <c r="B48" s="20"/>
      <c r="C48" s="21"/>
      <c r="D48" s="25" t="s">
        <v>32</v>
      </c>
      <c r="E48" s="43" t="s">
        <v>81</v>
      </c>
      <c r="F48" s="24">
        <v>100</v>
      </c>
      <c r="G48" s="24">
        <v>0.6</v>
      </c>
      <c r="H48" s="24">
        <v>6.2</v>
      </c>
      <c r="I48" s="24">
        <v>4.3</v>
      </c>
      <c r="J48" s="24">
        <v>75</v>
      </c>
      <c r="K48" s="48"/>
      <c r="L48" s="24">
        <v>14.25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8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8"/>
      <c r="L50" s="24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635</v>
      </c>
      <c r="G51" s="31">
        <f t="shared" ref="G51" si="18">SUM(G44:G50)</f>
        <v>26.500000000000004</v>
      </c>
      <c r="H51" s="31">
        <f t="shared" ref="H51" si="19">SUM(H44:H50)</f>
        <v>20.7</v>
      </c>
      <c r="I51" s="31">
        <f t="shared" ref="I51" si="20">SUM(I44:I50)</f>
        <v>78</v>
      </c>
      <c r="J51" s="31">
        <f t="shared" ref="J51:L51" si="21">SUM(J44:J50)</f>
        <v>636</v>
      </c>
      <c r="K51" s="49"/>
      <c r="L51" s="31">
        <f t="shared" si="21"/>
        <v>79.31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8"/>
      <c r="L52" s="24"/>
    </row>
    <row r="53" spans="1:12" ht="15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8"/>
      <c r="L53" s="24"/>
    </row>
    <row r="54" spans="1:12" ht="15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8"/>
      <c r="L54" s="24"/>
    </row>
    <row r="55" spans="1:12" ht="15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8"/>
      <c r="L55" s="24"/>
    </row>
    <row r="56" spans="1:12" ht="15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8"/>
      <c r="L56" s="24"/>
    </row>
    <row r="57" spans="1:12" ht="15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8"/>
      <c r="L57" s="24"/>
    </row>
    <row r="58" spans="1:12" ht="15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8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8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8"/>
      <c r="L60" s="24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9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8" t="s">
        <v>43</v>
      </c>
      <c r="D62" s="59"/>
      <c r="E62" s="37"/>
      <c r="F62" s="38">
        <f>F51+F61</f>
        <v>635</v>
      </c>
      <c r="G62" s="38">
        <f t="shared" ref="G62" si="26">G51+G61</f>
        <v>26.500000000000004</v>
      </c>
      <c r="H62" s="38">
        <f t="shared" ref="H62" si="27">H51+H61</f>
        <v>20.7</v>
      </c>
      <c r="I62" s="38">
        <f t="shared" ref="I62" si="28">I51+I61</f>
        <v>78</v>
      </c>
      <c r="J62" s="38">
        <f t="shared" ref="J62:L62" si="29">J51+J61</f>
        <v>636</v>
      </c>
      <c r="K62" s="38"/>
      <c r="L62" s="38">
        <f t="shared" si="29"/>
        <v>79.31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66</v>
      </c>
      <c r="F63" s="18">
        <v>180</v>
      </c>
      <c r="G63" s="18">
        <v>16.600000000000001</v>
      </c>
      <c r="H63" s="18">
        <v>15.6</v>
      </c>
      <c r="I63" s="18">
        <v>12.6</v>
      </c>
      <c r="J63" s="18">
        <v>259.39999999999998</v>
      </c>
      <c r="K63" s="47" t="s">
        <v>52</v>
      </c>
      <c r="L63" s="18">
        <v>46.14</v>
      </c>
    </row>
    <row r="64" spans="1:12" ht="15">
      <c r="A64" s="19"/>
      <c r="B64" s="20"/>
      <c r="C64" s="21"/>
      <c r="D64" s="22"/>
      <c r="E64" s="43"/>
      <c r="F64" s="24"/>
      <c r="G64" s="24"/>
      <c r="H64" s="24"/>
      <c r="I64" s="24"/>
      <c r="J64" s="24"/>
      <c r="K64" s="48"/>
      <c r="L64" s="24"/>
    </row>
    <row r="65" spans="1:12" ht="15">
      <c r="A65" s="19"/>
      <c r="B65" s="20"/>
      <c r="C65" s="21"/>
      <c r="D65" s="25" t="s">
        <v>28</v>
      </c>
      <c r="E65" s="42" t="s">
        <v>73</v>
      </c>
      <c r="F65" s="24">
        <v>200</v>
      </c>
      <c r="G65" s="24">
        <v>0</v>
      </c>
      <c r="H65" s="24">
        <v>0</v>
      </c>
      <c r="I65" s="24">
        <v>23</v>
      </c>
      <c r="J65" s="24">
        <v>93</v>
      </c>
      <c r="K65" s="48">
        <v>344.2011</v>
      </c>
      <c r="L65" s="24" t="s">
        <v>82</v>
      </c>
    </row>
    <row r="66" spans="1:12" ht="15">
      <c r="A66" s="19"/>
      <c r="B66" s="20"/>
      <c r="C66" s="21"/>
      <c r="D66" s="25" t="s">
        <v>29</v>
      </c>
      <c r="E66" s="23" t="s">
        <v>77</v>
      </c>
      <c r="F66" s="24">
        <v>100</v>
      </c>
      <c r="G66" s="24">
        <v>3.6</v>
      </c>
      <c r="H66" s="24">
        <v>2</v>
      </c>
      <c r="I66" s="24">
        <v>22</v>
      </c>
      <c r="J66" s="24">
        <v>108</v>
      </c>
      <c r="K66" s="48"/>
      <c r="L66" s="24">
        <v>10.199999999999999</v>
      </c>
    </row>
    <row r="67" spans="1:12" ht="15">
      <c r="A67" s="19"/>
      <c r="B67" s="20"/>
      <c r="C67" s="21"/>
      <c r="D67" s="25" t="s">
        <v>32</v>
      </c>
      <c r="E67" s="43" t="s">
        <v>69</v>
      </c>
      <c r="F67" s="24">
        <v>130</v>
      </c>
      <c r="G67" s="24">
        <v>1</v>
      </c>
      <c r="H67" s="24">
        <v>8</v>
      </c>
      <c r="I67" s="24">
        <v>7</v>
      </c>
      <c r="J67" s="24">
        <v>51</v>
      </c>
      <c r="K67" s="48" t="s">
        <v>53</v>
      </c>
      <c r="L67" s="24">
        <v>22.97</v>
      </c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8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8"/>
      <c r="L69" s="24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610</v>
      </c>
      <c r="G70" s="31">
        <f t="shared" ref="G70" si="30">SUM(G63:G69)</f>
        <v>21.200000000000003</v>
      </c>
      <c r="H70" s="31">
        <f t="shared" ref="H70" si="31">SUM(H63:H69)</f>
        <v>25.6</v>
      </c>
      <c r="I70" s="31">
        <f t="shared" ref="I70" si="32">SUM(I63:I69)</f>
        <v>64.599999999999994</v>
      </c>
      <c r="J70" s="31">
        <f t="shared" ref="J70:L70" si="33">SUM(J63:J69)</f>
        <v>511.4</v>
      </c>
      <c r="K70" s="49"/>
      <c r="L70" s="31">
        <f t="shared" si="33"/>
        <v>79.31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8"/>
      <c r="L71" s="24"/>
    </row>
    <row r="72" spans="1:12" ht="15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8"/>
      <c r="L72" s="24"/>
    </row>
    <row r="73" spans="1:12" ht="15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8"/>
      <c r="L73" s="24"/>
    </row>
    <row r="74" spans="1:12" ht="15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8"/>
      <c r="L74" s="24"/>
    </row>
    <row r="75" spans="1:12" ht="15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8"/>
      <c r="L75" s="24"/>
    </row>
    <row r="76" spans="1:12" ht="15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8"/>
      <c r="L76" s="24"/>
    </row>
    <row r="77" spans="1:12" ht="15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8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8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8"/>
      <c r="L79" s="24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9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8" t="s">
        <v>43</v>
      </c>
      <c r="D81" s="59"/>
      <c r="E81" s="37"/>
      <c r="F81" s="38">
        <f>F70+F80</f>
        <v>610</v>
      </c>
      <c r="G81" s="38">
        <f t="shared" ref="G81" si="38">G70+G80</f>
        <v>21.200000000000003</v>
      </c>
      <c r="H81" s="38">
        <f t="shared" ref="H81" si="39">H70+H80</f>
        <v>25.6</v>
      </c>
      <c r="I81" s="38">
        <f t="shared" ref="I81" si="40">I70+I80</f>
        <v>64.599999999999994</v>
      </c>
      <c r="J81" s="38">
        <f t="shared" ref="J81:L81" si="41">J70+J80</f>
        <v>511.4</v>
      </c>
      <c r="K81" s="38"/>
      <c r="L81" s="38">
        <f t="shared" si="41"/>
        <v>79.31</v>
      </c>
    </row>
    <row r="82" spans="1:12" ht="25.5">
      <c r="A82" s="13">
        <v>1</v>
      </c>
      <c r="B82" s="14">
        <v>5</v>
      </c>
      <c r="C82" s="15" t="s">
        <v>24</v>
      </c>
      <c r="D82" s="16" t="s">
        <v>25</v>
      </c>
      <c r="E82" s="50" t="s">
        <v>70</v>
      </c>
      <c r="F82" s="18">
        <v>170</v>
      </c>
      <c r="G82" s="18">
        <v>4</v>
      </c>
      <c r="H82" s="18">
        <v>13</v>
      </c>
      <c r="I82" s="18">
        <v>23</v>
      </c>
      <c r="J82" s="18">
        <v>228</v>
      </c>
      <c r="K82" s="47" t="s">
        <v>54</v>
      </c>
      <c r="L82" s="18">
        <v>31.49</v>
      </c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8"/>
      <c r="L83" s="24"/>
    </row>
    <row r="84" spans="1:12" ht="25.5">
      <c r="A84" s="19"/>
      <c r="B84" s="20"/>
      <c r="C84" s="21"/>
      <c r="D84" s="25" t="s">
        <v>28</v>
      </c>
      <c r="E84" s="42" t="s">
        <v>65</v>
      </c>
      <c r="F84" s="24">
        <v>200</v>
      </c>
      <c r="G84" s="24">
        <v>0</v>
      </c>
      <c r="H84" s="24">
        <v>0</v>
      </c>
      <c r="I84" s="24">
        <v>14</v>
      </c>
      <c r="J84" s="24">
        <v>56</v>
      </c>
      <c r="K84" s="48" t="s">
        <v>46</v>
      </c>
      <c r="L84" s="24">
        <v>25</v>
      </c>
    </row>
    <row r="85" spans="1:12" ht="15">
      <c r="A85" s="19"/>
      <c r="B85" s="20"/>
      <c r="C85" s="21"/>
      <c r="D85" s="25" t="s">
        <v>29</v>
      </c>
      <c r="E85" s="43" t="s">
        <v>71</v>
      </c>
      <c r="F85" s="24">
        <v>100</v>
      </c>
      <c r="G85" s="24">
        <v>3.3</v>
      </c>
      <c r="H85" s="24">
        <v>0.6</v>
      </c>
      <c r="I85" s="24">
        <v>20.8</v>
      </c>
      <c r="J85" s="24">
        <v>105.5</v>
      </c>
      <c r="K85" s="48" t="s">
        <v>31</v>
      </c>
      <c r="L85" s="24">
        <v>22.82</v>
      </c>
    </row>
    <row r="86" spans="1:12" ht="15">
      <c r="A86" s="19"/>
      <c r="B86" s="20"/>
      <c r="C86" s="21"/>
      <c r="D86" s="25" t="s">
        <v>32</v>
      </c>
      <c r="E86" s="43"/>
      <c r="F86" s="24"/>
      <c r="G86" s="24"/>
      <c r="H86" s="24"/>
      <c r="I86" s="24"/>
      <c r="J86" s="24"/>
      <c r="K86" s="48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8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8"/>
      <c r="L88" s="24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470</v>
      </c>
      <c r="G89" s="31">
        <f t="shared" ref="G89" si="42">SUM(G82:G88)</f>
        <v>7.3</v>
      </c>
      <c r="H89" s="31">
        <f t="shared" ref="H89" si="43">SUM(H82:H88)</f>
        <v>13.6</v>
      </c>
      <c r="I89" s="31">
        <f t="shared" ref="I89" si="44">SUM(I82:I88)</f>
        <v>57.8</v>
      </c>
      <c r="J89" s="31">
        <f t="shared" ref="J89:L89" si="45">SUM(J82:J88)</f>
        <v>389.5</v>
      </c>
      <c r="K89" s="49"/>
      <c r="L89" s="31">
        <f t="shared" si="45"/>
        <v>79.31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8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8"/>
      <c r="L91" s="24"/>
    </row>
    <row r="92" spans="1:12" ht="15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8"/>
      <c r="L92" s="24"/>
    </row>
    <row r="93" spans="1:12" ht="15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8"/>
      <c r="L93" s="24"/>
    </row>
    <row r="94" spans="1:12" ht="15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8"/>
      <c r="L94" s="24"/>
    </row>
    <row r="95" spans="1:12" ht="15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8"/>
      <c r="L95" s="24"/>
    </row>
    <row r="96" spans="1:12" ht="15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8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8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8"/>
      <c r="L98" s="24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9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8" t="s">
        <v>43</v>
      </c>
      <c r="D100" s="59"/>
      <c r="E100" s="37"/>
      <c r="F100" s="38">
        <f>F89+F99</f>
        <v>470</v>
      </c>
      <c r="G100" s="38">
        <f t="shared" ref="G100" si="50">G89+G99</f>
        <v>7.3</v>
      </c>
      <c r="H100" s="38">
        <f t="shared" ref="H100" si="51">H89+H99</f>
        <v>13.6</v>
      </c>
      <c r="I100" s="38">
        <f t="shared" ref="I100" si="52">I89+I99</f>
        <v>57.8</v>
      </c>
      <c r="J100" s="38">
        <f t="shared" ref="J100:L100" si="53">J89+J99</f>
        <v>389.5</v>
      </c>
      <c r="K100" s="38"/>
      <c r="L100" s="38">
        <f t="shared" si="53"/>
        <v>79.31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50" t="s">
        <v>83</v>
      </c>
      <c r="F101" s="18">
        <v>150</v>
      </c>
      <c r="G101" s="18">
        <v>7</v>
      </c>
      <c r="H101" s="18">
        <v>6</v>
      </c>
      <c r="I101" s="18">
        <v>34</v>
      </c>
      <c r="J101" s="18">
        <v>237</v>
      </c>
      <c r="K101" s="47" t="s">
        <v>52</v>
      </c>
      <c r="L101" s="18">
        <v>30.03</v>
      </c>
    </row>
    <row r="102" spans="1:12" ht="15">
      <c r="A102" s="19"/>
      <c r="B102" s="20"/>
      <c r="C102" s="21"/>
      <c r="D102" s="22"/>
      <c r="E102" s="43" t="s">
        <v>68</v>
      </c>
      <c r="F102" s="24">
        <v>80</v>
      </c>
      <c r="G102" s="24">
        <v>17</v>
      </c>
      <c r="H102" s="24">
        <v>7</v>
      </c>
      <c r="I102" s="24">
        <v>6</v>
      </c>
      <c r="J102" s="24">
        <v>158</v>
      </c>
      <c r="K102" s="48">
        <v>260.2011</v>
      </c>
      <c r="L102" s="24">
        <v>26.27</v>
      </c>
    </row>
    <row r="103" spans="1:12" ht="25.5">
      <c r="A103" s="19"/>
      <c r="B103" s="20"/>
      <c r="C103" s="21"/>
      <c r="D103" s="25" t="s">
        <v>28</v>
      </c>
      <c r="E103" s="42" t="s">
        <v>45</v>
      </c>
      <c r="F103" s="24">
        <v>200</v>
      </c>
      <c r="G103" s="24">
        <v>0</v>
      </c>
      <c r="H103" s="24">
        <v>0</v>
      </c>
      <c r="I103" s="24">
        <v>13</v>
      </c>
      <c r="J103" s="24">
        <v>108</v>
      </c>
      <c r="K103" s="48" t="s">
        <v>50</v>
      </c>
      <c r="L103" s="24">
        <v>4</v>
      </c>
    </row>
    <row r="104" spans="1:12" ht="15">
      <c r="A104" s="19"/>
      <c r="B104" s="20"/>
      <c r="C104" s="21"/>
      <c r="D104" s="25" t="s">
        <v>29</v>
      </c>
      <c r="E104" s="43" t="s">
        <v>30</v>
      </c>
      <c r="F104" s="24">
        <v>50</v>
      </c>
      <c r="G104" s="24">
        <v>3.3</v>
      </c>
      <c r="H104" s="24">
        <v>0.6</v>
      </c>
      <c r="I104" s="24">
        <v>20.8</v>
      </c>
      <c r="J104" s="24">
        <v>105.5</v>
      </c>
      <c r="K104" s="48" t="s">
        <v>31</v>
      </c>
      <c r="L104" s="24">
        <v>3.96</v>
      </c>
    </row>
    <row r="105" spans="1:12" ht="25.5">
      <c r="A105" s="19"/>
      <c r="B105" s="20"/>
      <c r="C105" s="21"/>
      <c r="D105" s="25" t="s">
        <v>32</v>
      </c>
      <c r="E105" s="43" t="s">
        <v>84</v>
      </c>
      <c r="F105" s="24">
        <v>30</v>
      </c>
      <c r="G105" s="24">
        <v>3.3</v>
      </c>
      <c r="H105" s="24">
        <v>0.6</v>
      </c>
      <c r="I105" s="24">
        <v>20.8</v>
      </c>
      <c r="J105" s="24">
        <v>105.5</v>
      </c>
      <c r="K105" s="48" t="s">
        <v>55</v>
      </c>
      <c r="L105" s="24">
        <v>15.05</v>
      </c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8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8"/>
      <c r="L107" s="24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510</v>
      </c>
      <c r="G108" s="31">
        <f t="shared" ref="G108:J108" si="54">SUM(G101:G107)</f>
        <v>30.6</v>
      </c>
      <c r="H108" s="31">
        <f t="shared" si="54"/>
        <v>14.2</v>
      </c>
      <c r="I108" s="31">
        <f t="shared" si="54"/>
        <v>94.6</v>
      </c>
      <c r="J108" s="31">
        <f t="shared" si="54"/>
        <v>714</v>
      </c>
      <c r="K108" s="49"/>
      <c r="L108" s="31">
        <f t="shared" ref="L108" si="55">SUM(L101:L107)</f>
        <v>79.309999999999988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8"/>
      <c r="L109" s="24"/>
    </row>
    <row r="110" spans="1:12" ht="15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8"/>
      <c r="L110" s="24"/>
    </row>
    <row r="111" spans="1:12" ht="15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8"/>
      <c r="L111" s="24"/>
    </row>
    <row r="112" spans="1:12" ht="15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8"/>
      <c r="L112" s="24"/>
    </row>
    <row r="113" spans="1:12" ht="15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8"/>
      <c r="L113" s="24"/>
    </row>
    <row r="114" spans="1:12" ht="15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8"/>
      <c r="L114" s="24"/>
    </row>
    <row r="115" spans="1:12" ht="15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8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8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8"/>
      <c r="L117" s="24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9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8" t="s">
        <v>43</v>
      </c>
      <c r="D119" s="59"/>
      <c r="E119" s="37"/>
      <c r="F119" s="38">
        <f>F108+F118</f>
        <v>510</v>
      </c>
      <c r="G119" s="38">
        <f t="shared" ref="G119" si="58">G108+G118</f>
        <v>30.6</v>
      </c>
      <c r="H119" s="38">
        <f t="shared" ref="H119" si="59">H108+H118</f>
        <v>14.2</v>
      </c>
      <c r="I119" s="38">
        <f t="shared" ref="I119" si="60">I108+I118</f>
        <v>94.6</v>
      </c>
      <c r="J119" s="38">
        <f t="shared" ref="J119:L119" si="61">J108+J118</f>
        <v>714</v>
      </c>
      <c r="K119" s="38"/>
      <c r="L119" s="38">
        <f t="shared" si="61"/>
        <v>79.309999999999988</v>
      </c>
    </row>
    <row r="120" spans="1:12" ht="25.5">
      <c r="A120" s="39">
        <v>2</v>
      </c>
      <c r="B120" s="20">
        <v>2</v>
      </c>
      <c r="C120" s="15" t="s">
        <v>24</v>
      </c>
      <c r="D120" s="16" t="s">
        <v>25</v>
      </c>
      <c r="E120" s="50" t="s">
        <v>85</v>
      </c>
      <c r="F120" s="18">
        <v>150</v>
      </c>
      <c r="G120" s="18">
        <v>6.4</v>
      </c>
      <c r="H120" s="18">
        <v>3.7</v>
      </c>
      <c r="I120" s="18">
        <v>33.200000000000003</v>
      </c>
      <c r="J120" s="18">
        <v>162</v>
      </c>
      <c r="K120" s="47" t="s">
        <v>56</v>
      </c>
      <c r="L120" s="18">
        <v>25.3</v>
      </c>
    </row>
    <row r="121" spans="1:12" ht="15">
      <c r="A121" s="39"/>
      <c r="B121" s="20"/>
      <c r="C121" s="21"/>
      <c r="D121" s="22"/>
      <c r="E121" s="23" t="s">
        <v>79</v>
      </c>
      <c r="F121" s="24">
        <v>100</v>
      </c>
      <c r="G121" s="24">
        <v>22.6</v>
      </c>
      <c r="H121" s="24">
        <v>23.4</v>
      </c>
      <c r="I121" s="24">
        <v>7.2</v>
      </c>
      <c r="J121" s="24">
        <v>164</v>
      </c>
      <c r="K121" s="48"/>
      <c r="L121" s="24">
        <v>28.31</v>
      </c>
    </row>
    <row r="122" spans="1:12" ht="25.5">
      <c r="A122" s="39"/>
      <c r="B122" s="20"/>
      <c r="C122" s="21"/>
      <c r="D122" s="25" t="s">
        <v>28</v>
      </c>
      <c r="E122" s="42" t="s">
        <v>45</v>
      </c>
      <c r="F122" s="24">
        <v>200</v>
      </c>
      <c r="G122" s="24">
        <v>0</v>
      </c>
      <c r="H122" s="24">
        <v>0</v>
      </c>
      <c r="I122" s="24">
        <v>13</v>
      </c>
      <c r="J122" s="24">
        <v>108</v>
      </c>
      <c r="K122" s="48" t="s">
        <v>50</v>
      </c>
      <c r="L122" s="24">
        <v>2.8</v>
      </c>
    </row>
    <row r="123" spans="1:12" ht="15">
      <c r="A123" s="39"/>
      <c r="B123" s="20"/>
      <c r="C123" s="21"/>
      <c r="D123" s="25" t="s">
        <v>29</v>
      </c>
      <c r="E123" s="43" t="s">
        <v>30</v>
      </c>
      <c r="F123" s="24">
        <v>50</v>
      </c>
      <c r="G123" s="24">
        <v>3.3</v>
      </c>
      <c r="H123" s="24">
        <v>0.6</v>
      </c>
      <c r="I123" s="24">
        <v>20.8</v>
      </c>
      <c r="J123" s="24">
        <v>105.5</v>
      </c>
      <c r="K123" s="48" t="s">
        <v>31</v>
      </c>
      <c r="L123" s="24">
        <v>3.2</v>
      </c>
    </row>
    <row r="124" spans="1:12" ht="25.5">
      <c r="A124" s="39"/>
      <c r="B124" s="20"/>
      <c r="C124" s="21"/>
      <c r="D124" s="25" t="s">
        <v>32</v>
      </c>
      <c r="E124" s="43" t="s">
        <v>86</v>
      </c>
      <c r="F124" s="24">
        <v>100</v>
      </c>
      <c r="G124" s="24">
        <v>0</v>
      </c>
      <c r="H124" s="24">
        <v>0</v>
      </c>
      <c r="I124" s="24">
        <v>96</v>
      </c>
      <c r="J124" s="24">
        <v>74.3</v>
      </c>
      <c r="K124" s="48" t="s">
        <v>51</v>
      </c>
      <c r="L124" s="24">
        <v>19.7</v>
      </c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8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8"/>
      <c r="L126" s="24"/>
    </row>
    <row r="127" spans="1:12" ht="15">
      <c r="A127" s="40"/>
      <c r="B127" s="27"/>
      <c r="C127" s="28"/>
      <c r="D127" s="29" t="s">
        <v>34</v>
      </c>
      <c r="E127" s="30"/>
      <c r="F127" s="31">
        <f>SUM(F120:F126)</f>
        <v>600</v>
      </c>
      <c r="G127" s="31">
        <f t="shared" ref="G127:J127" si="62">SUM(G120:G126)</f>
        <v>32.299999999999997</v>
      </c>
      <c r="H127" s="31">
        <f t="shared" si="62"/>
        <v>27.7</v>
      </c>
      <c r="I127" s="31">
        <f t="shared" si="62"/>
        <v>170.2</v>
      </c>
      <c r="J127" s="31">
        <f t="shared" si="62"/>
        <v>613.79999999999995</v>
      </c>
      <c r="K127" s="49"/>
      <c r="L127" s="31">
        <f t="shared" ref="L127" si="63">SUM(L120:L126)</f>
        <v>79.31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8"/>
      <c r="L128" s="24"/>
    </row>
    <row r="129" spans="1:12" ht="15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8"/>
      <c r="L129" s="24"/>
    </row>
    <row r="130" spans="1:12" ht="15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8"/>
      <c r="L130" s="24"/>
    </row>
    <row r="131" spans="1:12" ht="15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8"/>
      <c r="L131" s="24"/>
    </row>
    <row r="132" spans="1:12" ht="15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8"/>
      <c r="L132" s="24"/>
    </row>
    <row r="133" spans="1:12" ht="15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8"/>
      <c r="L133" s="24"/>
    </row>
    <row r="134" spans="1:12" ht="15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8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8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8"/>
      <c r="L136" s="24"/>
    </row>
    <row r="137" spans="1:12" ht="15">
      <c r="A137" s="40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9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8" t="s">
        <v>43</v>
      </c>
      <c r="D138" s="59"/>
      <c r="E138" s="37"/>
      <c r="F138" s="38">
        <f>F127+F137</f>
        <v>600</v>
      </c>
      <c r="G138" s="38">
        <f t="shared" ref="G138" si="66">G127+G137</f>
        <v>32.299999999999997</v>
      </c>
      <c r="H138" s="38">
        <f t="shared" ref="H138" si="67">H127+H137</f>
        <v>27.7</v>
      </c>
      <c r="I138" s="38">
        <f t="shared" ref="I138" si="68">I127+I137</f>
        <v>170.2</v>
      </c>
      <c r="J138" s="38">
        <f t="shared" ref="J138:L138" si="69">J127+J137</f>
        <v>613.79999999999995</v>
      </c>
      <c r="K138" s="38"/>
      <c r="L138" s="38">
        <f t="shared" si="69"/>
        <v>79.31</v>
      </c>
    </row>
    <row r="139" spans="1:12" ht="25.5">
      <c r="A139" s="13">
        <v>2</v>
      </c>
      <c r="B139" s="14">
        <v>3</v>
      </c>
      <c r="C139" s="15" t="s">
        <v>24</v>
      </c>
      <c r="D139" s="16" t="s">
        <v>25</v>
      </c>
      <c r="E139" s="50" t="s">
        <v>67</v>
      </c>
      <c r="F139" s="18">
        <v>150</v>
      </c>
      <c r="G139" s="18">
        <v>8.1999999999999993</v>
      </c>
      <c r="H139" s="18">
        <v>6.9</v>
      </c>
      <c r="I139" s="18">
        <v>6.9</v>
      </c>
      <c r="J139" s="18">
        <v>238.9</v>
      </c>
      <c r="K139" s="47" t="s">
        <v>57</v>
      </c>
      <c r="L139" s="18">
        <v>25.5</v>
      </c>
    </row>
    <row r="140" spans="1:12" ht="25.5">
      <c r="A140" s="19"/>
      <c r="B140" s="20"/>
      <c r="C140" s="21"/>
      <c r="D140" s="22"/>
      <c r="E140" s="43" t="s">
        <v>87</v>
      </c>
      <c r="F140" s="24">
        <v>80</v>
      </c>
      <c r="G140" s="24">
        <v>17</v>
      </c>
      <c r="H140" s="24">
        <v>7</v>
      </c>
      <c r="I140" s="24">
        <v>7</v>
      </c>
      <c r="J140" s="24">
        <v>158</v>
      </c>
      <c r="K140" s="48" t="s">
        <v>58</v>
      </c>
      <c r="L140" s="24">
        <v>30.36</v>
      </c>
    </row>
    <row r="141" spans="1:12" ht="25.5">
      <c r="A141" s="19"/>
      <c r="B141" s="20"/>
      <c r="C141" s="21"/>
      <c r="D141" s="25" t="s">
        <v>28</v>
      </c>
      <c r="E141" s="23" t="s">
        <v>74</v>
      </c>
      <c r="F141" s="24">
        <v>200</v>
      </c>
      <c r="G141" s="24">
        <v>0</v>
      </c>
      <c r="H141" s="24">
        <v>0</v>
      </c>
      <c r="I141" s="24">
        <v>0</v>
      </c>
      <c r="J141" s="24">
        <v>93</v>
      </c>
      <c r="K141" s="48" t="s">
        <v>27</v>
      </c>
      <c r="L141" s="24">
        <v>6.3</v>
      </c>
    </row>
    <row r="142" spans="1:12" ht="15.75" customHeight="1">
      <c r="A142" s="19"/>
      <c r="B142" s="20"/>
      <c r="C142" s="21"/>
      <c r="D142" s="25" t="s">
        <v>29</v>
      </c>
      <c r="E142" s="43" t="s">
        <v>30</v>
      </c>
      <c r="F142" s="24">
        <v>50</v>
      </c>
      <c r="G142" s="24">
        <v>3.3</v>
      </c>
      <c r="H142" s="24">
        <v>0.6</v>
      </c>
      <c r="I142" s="24">
        <v>0.6</v>
      </c>
      <c r="J142" s="24">
        <v>105.5</v>
      </c>
      <c r="K142" s="48" t="s">
        <v>31</v>
      </c>
      <c r="L142" s="24">
        <v>3.96</v>
      </c>
    </row>
    <row r="143" spans="1:12" ht="15">
      <c r="A143" s="19"/>
      <c r="B143" s="20"/>
      <c r="C143" s="21"/>
      <c r="D143" s="25" t="s">
        <v>32</v>
      </c>
      <c r="E143" s="43" t="s">
        <v>78</v>
      </c>
      <c r="F143" s="24">
        <v>100</v>
      </c>
      <c r="G143" s="24">
        <v>1</v>
      </c>
      <c r="H143" s="24">
        <v>9</v>
      </c>
      <c r="I143" s="24">
        <v>9</v>
      </c>
      <c r="J143" s="24">
        <v>52</v>
      </c>
      <c r="K143" s="48"/>
      <c r="L143" s="24">
        <v>13.19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8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8"/>
      <c r="L145" s="24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580</v>
      </c>
      <c r="G146" s="31">
        <f t="shared" ref="G146:J146" si="70">SUM(G139:G145)</f>
        <v>29.5</v>
      </c>
      <c r="H146" s="31">
        <f t="shared" si="70"/>
        <v>23.5</v>
      </c>
      <c r="I146" s="31">
        <f t="shared" si="70"/>
        <v>23.5</v>
      </c>
      <c r="J146" s="31">
        <f t="shared" si="70"/>
        <v>647.4</v>
      </c>
      <c r="K146" s="49"/>
      <c r="L146" s="31">
        <f t="shared" ref="L146" si="71">SUM(L139:L145)</f>
        <v>79.309999999999988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8"/>
      <c r="L147" s="24"/>
    </row>
    <row r="148" spans="1:12" ht="15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8"/>
      <c r="L148" s="24"/>
    </row>
    <row r="149" spans="1:12" ht="15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8"/>
      <c r="L149" s="24"/>
    </row>
    <row r="150" spans="1:12" ht="15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8"/>
      <c r="L150" s="24"/>
    </row>
    <row r="151" spans="1:12" ht="15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8"/>
      <c r="L151" s="24"/>
    </row>
    <row r="152" spans="1:12" ht="15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8"/>
      <c r="L152" s="24"/>
    </row>
    <row r="153" spans="1:12" ht="15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8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8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8"/>
      <c r="L155" s="24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9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8" t="s">
        <v>43</v>
      </c>
      <c r="D157" s="59"/>
      <c r="E157" s="37"/>
      <c r="F157" s="38">
        <f>F146+F156</f>
        <v>580</v>
      </c>
      <c r="G157" s="38">
        <f t="shared" ref="G157" si="74">G146+G156</f>
        <v>29.5</v>
      </c>
      <c r="H157" s="38">
        <f t="shared" ref="H157" si="75">H146+H156</f>
        <v>23.5</v>
      </c>
      <c r="I157" s="38">
        <f t="shared" ref="I157" si="76">I146+I156</f>
        <v>23.5</v>
      </c>
      <c r="J157" s="38">
        <f t="shared" ref="J157:L157" si="77">J146+J156</f>
        <v>647.4</v>
      </c>
      <c r="K157" s="38"/>
      <c r="L157" s="38">
        <f t="shared" si="77"/>
        <v>79.309999999999988</v>
      </c>
    </row>
    <row r="158" spans="1:12" ht="25.5">
      <c r="A158" s="13">
        <v>2</v>
      </c>
      <c r="B158" s="14">
        <v>4</v>
      </c>
      <c r="C158" s="15" t="s">
        <v>24</v>
      </c>
      <c r="D158" s="16" t="s">
        <v>25</v>
      </c>
      <c r="E158" s="50" t="s">
        <v>72</v>
      </c>
      <c r="F158" s="18">
        <v>150</v>
      </c>
      <c r="G158" s="18">
        <v>8.1999999999999993</v>
      </c>
      <c r="H158" s="18">
        <v>6.9</v>
      </c>
      <c r="I158" s="18">
        <v>35.9</v>
      </c>
      <c r="J158" s="18">
        <v>238.9</v>
      </c>
      <c r="K158" s="47" t="s">
        <v>54</v>
      </c>
      <c r="L158" s="18">
        <v>19.5</v>
      </c>
    </row>
    <row r="159" spans="1:12" ht="25.5">
      <c r="A159" s="19"/>
      <c r="B159" s="20"/>
      <c r="C159" s="21"/>
      <c r="D159" s="22"/>
      <c r="E159" s="23" t="s">
        <v>88</v>
      </c>
      <c r="F159" s="24">
        <v>110</v>
      </c>
      <c r="G159" s="24">
        <v>12.3</v>
      </c>
      <c r="H159" s="24">
        <v>6.7</v>
      </c>
      <c r="I159" s="24">
        <v>5.7</v>
      </c>
      <c r="J159" s="24">
        <v>132.4</v>
      </c>
      <c r="K159" s="48" t="s">
        <v>59</v>
      </c>
      <c r="L159" s="24">
        <v>38.31</v>
      </c>
    </row>
    <row r="160" spans="1:12" ht="15">
      <c r="A160" s="19"/>
      <c r="B160" s="20"/>
      <c r="C160" s="21"/>
      <c r="D160" s="25" t="s">
        <v>28</v>
      </c>
      <c r="E160" s="42" t="s">
        <v>76</v>
      </c>
      <c r="F160" s="24">
        <v>200</v>
      </c>
      <c r="G160" s="24">
        <v>0</v>
      </c>
      <c r="H160" s="24">
        <v>0</v>
      </c>
      <c r="I160" s="24">
        <v>23.3</v>
      </c>
      <c r="J160" s="24">
        <v>92.9</v>
      </c>
      <c r="K160" s="48"/>
      <c r="L160" s="24">
        <v>6.3</v>
      </c>
    </row>
    <row r="161" spans="1:12" ht="15">
      <c r="A161" s="19"/>
      <c r="B161" s="20"/>
      <c r="C161" s="21"/>
      <c r="D161" s="25" t="s">
        <v>29</v>
      </c>
      <c r="E161" s="43" t="s">
        <v>30</v>
      </c>
      <c r="F161" s="24">
        <v>40</v>
      </c>
      <c r="G161" s="24">
        <v>3.3</v>
      </c>
      <c r="H161" s="24">
        <v>0.6</v>
      </c>
      <c r="I161" s="24">
        <v>20.8</v>
      </c>
      <c r="J161" s="24">
        <v>105.5</v>
      </c>
      <c r="K161" s="48" t="s">
        <v>31</v>
      </c>
      <c r="L161" s="24">
        <v>3.2</v>
      </c>
    </row>
    <row r="162" spans="1:12" ht="25.5">
      <c r="A162" s="19"/>
      <c r="B162" s="20"/>
      <c r="C162" s="21"/>
      <c r="D162" s="25" t="s">
        <v>32</v>
      </c>
      <c r="E162" s="43" t="s">
        <v>60</v>
      </c>
      <c r="F162" s="24">
        <v>100</v>
      </c>
      <c r="G162" s="24">
        <v>0.8</v>
      </c>
      <c r="H162" s="24">
        <v>5.3</v>
      </c>
      <c r="I162" s="24">
        <v>4.0999999999999996</v>
      </c>
      <c r="J162" s="24">
        <v>67.099999999999994</v>
      </c>
      <c r="K162" s="48" t="s">
        <v>61</v>
      </c>
      <c r="L162" s="24">
        <v>12</v>
      </c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8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8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600</v>
      </c>
      <c r="G165" s="31">
        <f t="shared" ref="G165:J165" si="78">SUM(G158:G164)</f>
        <v>24.6</v>
      </c>
      <c r="H165" s="31">
        <f t="shared" si="78"/>
        <v>19.5</v>
      </c>
      <c r="I165" s="31">
        <f t="shared" si="78"/>
        <v>89.8</v>
      </c>
      <c r="J165" s="31">
        <f t="shared" si="78"/>
        <v>636.80000000000007</v>
      </c>
      <c r="K165" s="49"/>
      <c r="L165" s="31">
        <f t="shared" ref="L165" si="79">SUM(L158:L164)</f>
        <v>79.31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8"/>
      <c r="L166" s="24"/>
    </row>
    <row r="167" spans="1:12" ht="15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8"/>
      <c r="L167" s="24"/>
    </row>
    <row r="168" spans="1:12" ht="15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8"/>
      <c r="L168" s="24"/>
    </row>
    <row r="169" spans="1:12" ht="15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8"/>
      <c r="L169" s="24"/>
    </row>
    <row r="170" spans="1:12" ht="15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8"/>
      <c r="L170" s="24"/>
    </row>
    <row r="171" spans="1:12" ht="15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8"/>
      <c r="L171" s="24"/>
    </row>
    <row r="172" spans="1:12" ht="15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8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8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8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9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8" t="s">
        <v>43</v>
      </c>
      <c r="D176" s="59"/>
      <c r="E176" s="37"/>
      <c r="F176" s="38">
        <f>F165+F175</f>
        <v>600</v>
      </c>
      <c r="G176" s="38">
        <f t="shared" ref="G176" si="82">G165+G175</f>
        <v>24.6</v>
      </c>
      <c r="H176" s="38">
        <f t="shared" ref="H176" si="83">H165+H175</f>
        <v>19.5</v>
      </c>
      <c r="I176" s="38">
        <f t="shared" ref="I176" si="84">I165+I175</f>
        <v>89.8</v>
      </c>
      <c r="J176" s="38">
        <f t="shared" ref="J176:L176" si="85">J165+J175</f>
        <v>636.80000000000007</v>
      </c>
      <c r="K176" s="38"/>
      <c r="L176" s="38">
        <f t="shared" si="85"/>
        <v>79.31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50" t="s">
        <v>89</v>
      </c>
      <c r="F177" s="18">
        <v>170</v>
      </c>
      <c r="G177" s="18">
        <v>4</v>
      </c>
      <c r="H177" s="18">
        <v>13</v>
      </c>
      <c r="I177" s="18">
        <v>53</v>
      </c>
      <c r="J177" s="18">
        <v>323</v>
      </c>
      <c r="K177" s="47" t="s">
        <v>48</v>
      </c>
      <c r="L177" s="18">
        <v>26.5</v>
      </c>
    </row>
    <row r="178" spans="1:12" ht="15">
      <c r="A178" s="19"/>
      <c r="B178" s="20"/>
      <c r="C178" s="21"/>
      <c r="D178" s="22"/>
      <c r="E178" s="43"/>
      <c r="F178" s="24"/>
      <c r="G178" s="24"/>
      <c r="H178" s="24"/>
      <c r="I178" s="24"/>
      <c r="J178" s="24"/>
      <c r="K178" s="48"/>
      <c r="L178" s="24"/>
    </row>
    <row r="179" spans="1:12" ht="15">
      <c r="A179" s="19"/>
      <c r="B179" s="20"/>
      <c r="C179" s="21"/>
      <c r="D179" s="25" t="s">
        <v>28</v>
      </c>
      <c r="E179" s="42" t="s">
        <v>65</v>
      </c>
      <c r="F179" s="24">
        <v>200</v>
      </c>
      <c r="G179" s="24">
        <v>0.5</v>
      </c>
      <c r="H179" s="24">
        <v>0</v>
      </c>
      <c r="I179" s="24">
        <v>0</v>
      </c>
      <c r="J179" s="24">
        <v>53</v>
      </c>
      <c r="K179" s="48" t="s">
        <v>31</v>
      </c>
      <c r="L179" s="24">
        <v>27.99</v>
      </c>
    </row>
    <row r="180" spans="1:12" ht="15">
      <c r="A180" s="19"/>
      <c r="B180" s="20"/>
      <c r="C180" s="21"/>
      <c r="D180" s="25" t="s">
        <v>29</v>
      </c>
      <c r="E180" s="43" t="s">
        <v>90</v>
      </c>
      <c r="F180" s="24">
        <v>100</v>
      </c>
      <c r="G180" s="24">
        <v>3.3</v>
      </c>
      <c r="H180" s="24">
        <v>1</v>
      </c>
      <c r="I180" s="24">
        <v>21</v>
      </c>
      <c r="J180" s="24">
        <v>103</v>
      </c>
      <c r="K180" s="48"/>
      <c r="L180" s="24">
        <v>24.82</v>
      </c>
    </row>
    <row r="181" spans="1:12" ht="15">
      <c r="A181" s="19"/>
      <c r="B181" s="20"/>
      <c r="C181" s="21"/>
      <c r="D181" s="25" t="s">
        <v>32</v>
      </c>
      <c r="E181" s="43"/>
      <c r="F181" s="24"/>
      <c r="G181" s="24"/>
      <c r="H181" s="24"/>
      <c r="I181" s="24"/>
      <c r="J181" s="24"/>
      <c r="K181" s="48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8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8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470</v>
      </c>
      <c r="G184" s="31">
        <f t="shared" ref="G184:J184" si="86">SUM(G177:G183)</f>
        <v>7.8</v>
      </c>
      <c r="H184" s="31">
        <f t="shared" si="86"/>
        <v>14</v>
      </c>
      <c r="I184" s="31">
        <f t="shared" si="86"/>
        <v>74</v>
      </c>
      <c r="J184" s="31">
        <f t="shared" si="86"/>
        <v>479</v>
      </c>
      <c r="K184" s="49"/>
      <c r="L184" s="31">
        <f t="shared" ref="L184" si="87">SUM(L177:L183)</f>
        <v>79.31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8"/>
      <c r="L185" s="24"/>
    </row>
    <row r="186" spans="1:12" ht="15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8"/>
      <c r="L186" s="24"/>
    </row>
    <row r="187" spans="1:12" ht="15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8"/>
      <c r="L187" s="24"/>
    </row>
    <row r="188" spans="1:12" ht="15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8"/>
      <c r="L188" s="24"/>
    </row>
    <row r="189" spans="1:12" ht="15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8"/>
      <c r="L189" s="24"/>
    </row>
    <row r="190" spans="1:12" ht="15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8"/>
      <c r="L190" s="24"/>
    </row>
    <row r="191" spans="1:12" ht="15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8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8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8"/>
      <c r="L193" s="24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9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8" t="s">
        <v>43</v>
      </c>
      <c r="D195" s="59"/>
      <c r="E195" s="37"/>
      <c r="F195" s="38">
        <f>F184+F194</f>
        <v>470</v>
      </c>
      <c r="G195" s="38">
        <f t="shared" ref="G195" si="90">G184+G194</f>
        <v>7.8</v>
      </c>
      <c r="H195" s="38">
        <f t="shared" ref="H195" si="91">H184+H194</f>
        <v>14</v>
      </c>
      <c r="I195" s="38">
        <f t="shared" ref="I195" si="92">I184+I194</f>
        <v>74</v>
      </c>
      <c r="J195" s="38">
        <f t="shared" ref="J195:L195" si="93">J184+J194</f>
        <v>479</v>
      </c>
      <c r="K195" s="38"/>
      <c r="L195" s="38">
        <f t="shared" si="93"/>
        <v>79.31</v>
      </c>
    </row>
    <row r="196" spans="1:12">
      <c r="A196" s="51"/>
      <c r="B196" s="52"/>
      <c r="C196" s="60" t="s">
        <v>62</v>
      </c>
      <c r="D196" s="60"/>
      <c r="E196" s="60"/>
      <c r="F196" s="53">
        <f>(F24+F43+F62+F81+F100+F119+F138+F157+F176+F195)/(IF(F24=0,0,1)+IF(F43=0,0,1)+IF(F62=0,0,1)+IF(F81=0,0,1)+IF(F100=0,0,1)+IF(F119=0,0,1)+IF(F138=0,0,1)+IF(F157=0,0,1)+IF(F176=0,0,1)+IF(F195=0,0,1))</f>
        <v>574.5</v>
      </c>
      <c r="G196" s="53">
        <f t="shared" ref="G196:J196" si="94">(G24+G43+G62+G81+G100+G119+G138+G157+G176+G195)/(IF(G24=0,0,1)+IF(G43=0,0,1)+IF(G62=0,0,1)+IF(G81=0,0,1)+IF(G100=0,0,1)+IF(G119=0,0,1)+IF(G138=0,0,1)+IF(G157=0,0,1)+IF(G176=0,0,1)+IF(G195=0,0,1))</f>
        <v>22.96</v>
      </c>
      <c r="H196" s="53">
        <f t="shared" si="94"/>
        <v>20.86</v>
      </c>
      <c r="I196" s="53">
        <f t="shared" si="94"/>
        <v>83.169999999999987</v>
      </c>
      <c r="J196" s="53">
        <f t="shared" si="94"/>
        <v>573.8599999999999</v>
      </c>
      <c r="K196" s="53"/>
      <c r="L196" s="53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2022-05-16T14:23:00Z</dcterms:created>
  <dcterms:modified xsi:type="dcterms:W3CDTF">2025-01-10T08:47:28Z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DA67284F6CB84AEA9CEF28309405FA6C_12</vt:lpwstr>
  </property>
  <property fmtid="{D5CDD505-2E9C-101B-9397-08002B2CF9AE}" pid="3" name="KSOProductBuildVer">
    <vt:lpwstr>1049-12.2.0.13266</vt:lpwstr>
  </property>
</Properties>
</file>